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YECTOS\0-PODEMOS CORIA\CORIA SI PUEDE\ECONOMIA-ENERGIA-ECOLOGIA\PROYECTO IMPULSA\"/>
    </mc:Choice>
  </mc:AlternateContent>
  <bookViews>
    <workbookView xWindow="0" yWindow="0" windowWidth="17280" windowHeight="9195" tabRatio="994"/>
  </bookViews>
  <sheets>
    <sheet name="Sheet1" sheetId="1" r:id="rId1"/>
  </sheets>
  <calcPr calcId="152511" iterateDelta="1E-4"/>
</workbook>
</file>

<file path=xl/calcChain.xml><?xml version="1.0" encoding="utf-8"?>
<calcChain xmlns="http://schemas.openxmlformats.org/spreadsheetml/2006/main">
  <c r="C22" i="1" l="1"/>
  <c r="C6" i="1"/>
  <c r="C7" i="1"/>
  <c r="C15" i="1"/>
  <c r="C13" i="1"/>
  <c r="C17" i="1"/>
  <c r="B14" i="1"/>
  <c r="C12" i="1"/>
  <c r="C14" i="1"/>
  <c r="C21" i="1"/>
  <c r="B11" i="1"/>
  <c r="C11" i="1" s="1"/>
  <c r="B10" i="1"/>
  <c r="C10" i="1" s="1"/>
  <c r="B9" i="1"/>
  <c r="C9" i="1" s="1"/>
  <c r="B8" i="1"/>
  <c r="C8" i="1" s="1"/>
  <c r="C5" i="1"/>
  <c r="D10" i="1" s="1"/>
  <c r="C19" i="1"/>
  <c r="C18" i="1"/>
  <c r="D8" i="1" l="1"/>
  <c r="D18" i="1"/>
  <c r="D14" i="1"/>
  <c r="D19" i="1" l="1"/>
</calcChain>
</file>

<file path=xl/sharedStrings.xml><?xml version="1.0" encoding="utf-8"?>
<sst xmlns="http://schemas.openxmlformats.org/spreadsheetml/2006/main" count="23" uniqueCount="23">
  <si>
    <t>PRESUPUESTO DEL PROYECTO</t>
  </si>
  <si>
    <t>TIPO DE GASTO</t>
  </si>
  <si>
    <t>COSTE EN EUROS</t>
  </si>
  <si>
    <t>CUBIERTOS POR IMPULSA</t>
  </si>
  <si>
    <t>MATERIALES</t>
  </si>
  <si>
    <t>SALARIOS</t>
  </si>
  <si>
    <t>OTROS GASTOS</t>
  </si>
  <si>
    <t>TOTAL</t>
  </si>
  <si>
    <t>Guantes multiusos, 1 Caja de 150 Uds.</t>
  </si>
  <si>
    <t>Manual Cuadriplico del curso (100 Uds.)</t>
  </si>
  <si>
    <t>Folleto publicitario informativo tríptico (100 Uds.)</t>
  </si>
  <si>
    <t>Sosa (hidróxido sódico) para hacer jabones. 12,5 kg (0,5 kg / familia x 25 familias): 2,5 €/kg x 0,5 kg/familia x 25 familias = 31,25 €</t>
  </si>
  <si>
    <t>SERVICIOS DE IMPRENTA Y DISEÑO</t>
  </si>
  <si>
    <t>Cuaderno, 25 Uds. (1 €/Ud.)</t>
  </si>
  <si>
    <t>Aireador agua para grifos 50 Uds. (2 Uds. x 25 familias): 4€/familia x 25 Uds.</t>
  </si>
  <si>
    <t>Embudo, 25 Uds., 1€/embudo x 25 familias.</t>
  </si>
  <si>
    <t xml:space="preserve">Bombillas bajo consumo compacta 50 Uds. (9W/432 Lúmenes, casquillo E27), (5 €/Ud.), 2 Uds/familia x 25 familias. </t>
  </si>
  <si>
    <t>Fotocopias (fichas de control asistencia, tareas, etc.) 1000 hojas A4.</t>
  </si>
  <si>
    <t>Lapiz o portaminas, 25 Uds. (0,20 €/Ud.)</t>
  </si>
  <si>
    <t>Boligrafo, 25 Uds. (0,15 €/Ud.)</t>
  </si>
  <si>
    <t>Rociador ducha: 11 €/und. x 25 Uds.</t>
  </si>
  <si>
    <t>Termómetro interior: 5€/Und. x 25 Uds./familia</t>
  </si>
  <si>
    <t xml:space="preserve">Gafas de protección: 26 Uds. 1,50 €/unidad.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</si>
</sst>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/>
    <xf numFmtId="0" fontId="1" fillId="2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0" fontId="2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90" zoomScaleNormal="90" workbookViewId="0">
      <selection activeCell="A15" sqref="A15"/>
    </sheetView>
  </sheetViews>
  <sheetFormatPr baseColWidth="10" defaultColWidth="9" defaultRowHeight="15.75" x14ac:dyDescent="0.25"/>
  <cols>
    <col min="1" max="1" width="109.375" bestFit="1" customWidth="1"/>
    <col min="2" max="2" width="18.875"/>
    <col min="3" max="3" width="22.875" bestFit="1" customWidth="1"/>
    <col min="4" max="1025" width="10.5"/>
  </cols>
  <sheetData>
    <row r="1" spans="1:4" x14ac:dyDescent="0.25">
      <c r="A1" s="11" t="s">
        <v>0</v>
      </c>
    </row>
    <row r="3" spans="1:4" x14ac:dyDescent="0.25">
      <c r="A3" s="7" t="s">
        <v>1</v>
      </c>
      <c r="B3" s="7" t="s">
        <v>2</v>
      </c>
      <c r="C3" s="7" t="s">
        <v>3</v>
      </c>
    </row>
    <row r="4" spans="1:4" x14ac:dyDescent="0.25">
      <c r="A4" s="4" t="s">
        <v>4</v>
      </c>
      <c r="B4" s="5"/>
      <c r="C4" s="6"/>
    </row>
    <row r="5" spans="1:4" x14ac:dyDescent="0.25">
      <c r="A5" s="1" t="s">
        <v>13</v>
      </c>
      <c r="B5" s="2">
        <v>25</v>
      </c>
      <c r="C5" s="2">
        <f>B5</f>
        <v>25</v>
      </c>
    </row>
    <row r="6" spans="1:4" x14ac:dyDescent="0.25">
      <c r="A6" s="1" t="s">
        <v>19</v>
      </c>
      <c r="B6" s="2">
        <v>3.75</v>
      </c>
      <c r="C6" s="2">
        <f t="shared" ref="C6:C7" si="0">B6</f>
        <v>3.75</v>
      </c>
    </row>
    <row r="7" spans="1:4" x14ac:dyDescent="0.25">
      <c r="A7" s="1" t="s">
        <v>18</v>
      </c>
      <c r="B7" s="2">
        <v>5</v>
      </c>
      <c r="C7" s="2">
        <f t="shared" si="0"/>
        <v>5</v>
      </c>
    </row>
    <row r="8" spans="1:4" x14ac:dyDescent="0.25">
      <c r="A8" s="1" t="s">
        <v>16</v>
      </c>
      <c r="B8" s="2">
        <f>10*25</f>
        <v>250</v>
      </c>
      <c r="C8" s="2">
        <f>B8</f>
        <v>250</v>
      </c>
      <c r="D8">
        <f>C17+C18+C19</f>
        <v>117.3</v>
      </c>
    </row>
    <row r="9" spans="1:4" x14ac:dyDescent="0.25">
      <c r="A9" s="10" t="s">
        <v>21</v>
      </c>
      <c r="B9" s="2">
        <f>5*25</f>
        <v>125</v>
      </c>
      <c r="C9" s="2">
        <f>B9</f>
        <v>125</v>
      </c>
    </row>
    <row r="10" spans="1:4" x14ac:dyDescent="0.25">
      <c r="A10" s="10" t="s">
        <v>20</v>
      </c>
      <c r="B10" s="2">
        <f>11*25</f>
        <v>275</v>
      </c>
      <c r="C10" s="2">
        <f>B10</f>
        <v>275</v>
      </c>
      <c r="D10">
        <f>C5</f>
        <v>25</v>
      </c>
    </row>
    <row r="11" spans="1:4" x14ac:dyDescent="0.25">
      <c r="A11" s="1" t="s">
        <v>14</v>
      </c>
      <c r="B11" s="2">
        <f>4*25</f>
        <v>100</v>
      </c>
      <c r="C11" s="2">
        <f>B11</f>
        <v>100</v>
      </c>
    </row>
    <row r="12" spans="1:4" x14ac:dyDescent="0.25">
      <c r="A12" s="1" t="s">
        <v>15</v>
      </c>
      <c r="B12" s="2">
        <v>25</v>
      </c>
      <c r="C12" s="2">
        <f>B12</f>
        <v>25</v>
      </c>
    </row>
    <row r="13" spans="1:4" x14ac:dyDescent="0.25">
      <c r="A13" s="1" t="s">
        <v>8</v>
      </c>
      <c r="B13" s="2">
        <v>3.7</v>
      </c>
      <c r="C13" s="2">
        <f>B13</f>
        <v>3.7</v>
      </c>
    </row>
    <row r="14" spans="1:4" x14ac:dyDescent="0.25">
      <c r="A14" s="1" t="s">
        <v>22</v>
      </c>
      <c r="B14" s="2">
        <f>1.5*26</f>
        <v>39</v>
      </c>
      <c r="C14" s="2">
        <f>B14</f>
        <v>39</v>
      </c>
      <c r="D14">
        <f>C8+C9+C10+C11</f>
        <v>750</v>
      </c>
    </row>
    <row r="15" spans="1:4" x14ac:dyDescent="0.25">
      <c r="A15" s="1" t="s">
        <v>11</v>
      </c>
      <c r="B15" s="2">
        <v>31.25</v>
      </c>
      <c r="C15" s="2">
        <f>B15</f>
        <v>31.25</v>
      </c>
    </row>
    <row r="16" spans="1:4" x14ac:dyDescent="0.25">
      <c r="A16" s="4" t="s">
        <v>12</v>
      </c>
      <c r="B16" s="5"/>
      <c r="C16" s="5"/>
    </row>
    <row r="17" spans="1:4" x14ac:dyDescent="0.25">
      <c r="A17" s="1" t="s">
        <v>10</v>
      </c>
      <c r="B17" s="2">
        <v>40</v>
      </c>
      <c r="C17" s="2">
        <f>B17</f>
        <v>40</v>
      </c>
    </row>
    <row r="18" spans="1:4" x14ac:dyDescent="0.25">
      <c r="A18" s="1" t="s">
        <v>9</v>
      </c>
      <c r="B18" s="2">
        <v>59.3</v>
      </c>
      <c r="C18" s="2">
        <f>B18</f>
        <v>59.3</v>
      </c>
      <c r="D18">
        <f>C12+C13+C14+C15</f>
        <v>98.95</v>
      </c>
    </row>
    <row r="19" spans="1:4" x14ac:dyDescent="0.25">
      <c r="A19" s="1" t="s">
        <v>17</v>
      </c>
      <c r="B19" s="2">
        <v>18</v>
      </c>
      <c r="C19" s="2">
        <f>B19</f>
        <v>18</v>
      </c>
      <c r="D19">
        <f>SUM(D8:D18)</f>
        <v>991.25</v>
      </c>
    </row>
    <row r="20" spans="1:4" x14ac:dyDescent="0.25">
      <c r="A20" s="4" t="s">
        <v>5</v>
      </c>
      <c r="B20" s="5"/>
      <c r="C20" s="5">
        <v>0</v>
      </c>
    </row>
    <row r="21" spans="1:4" x14ac:dyDescent="0.25">
      <c r="A21" s="4" t="s">
        <v>6</v>
      </c>
      <c r="B21" s="5"/>
      <c r="C21" s="5">
        <f t="shared" ref="C21:C22" si="1">B21</f>
        <v>0</v>
      </c>
    </row>
    <row r="22" spans="1:4" x14ac:dyDescent="0.25">
      <c r="A22" s="9" t="s">
        <v>7</v>
      </c>
      <c r="B22" s="8"/>
      <c r="C22" s="8">
        <f>SUM(C5:C21)</f>
        <v>1000</v>
      </c>
    </row>
    <row r="23" spans="1:4" x14ac:dyDescent="0.25">
      <c r="C23" s="3"/>
    </row>
  </sheetData>
  <pageMargins left="0.75" right="0.75" top="1" bottom="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Tapia</dc:creator>
  <cp:lastModifiedBy>Matrix</cp:lastModifiedBy>
  <cp:revision>0</cp:revision>
  <dcterms:created xsi:type="dcterms:W3CDTF">2015-05-04T20:53:40Z</dcterms:created>
  <dcterms:modified xsi:type="dcterms:W3CDTF">2015-05-06T16:39:50Z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